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Consultation/Rédaction annexes/version validée/"/>
    </mc:Choice>
  </mc:AlternateContent>
  <xr:revisionPtr revIDLastSave="498" documentId="11_E49AC2840C1F902B9B5E612B3B5E7A6E408DB752" xr6:coauthVersionLast="47" xr6:coauthVersionMax="47" xr10:uidLastSave="{CBA2A4E5-467D-476F-96AC-C6373598328C}"/>
  <bookViews>
    <workbookView xWindow="-120" yWindow="-120" windowWidth="29040" windowHeight="15150" xr2:uid="{00000000-000D-0000-FFFF-FFFF00000000}"/>
  </bookViews>
  <sheets>
    <sheet name="PBU" sheetId="1" r:id="rId1"/>
    <sheet name="PMR" sheetId="5" r:id="rId2"/>
    <sheet name="P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<sst xmlns="http://schemas.openxmlformats.org/spreadsheetml/2006/main" count="147" uniqueCount="70">
  <si>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</si>
  <si>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</si>
  <si>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</si>
  <si>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</si>
  <si>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</si>
  <si>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</si>
  <si>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</si>
  <si>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</si>
  <si>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</si>
  <si>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</si>
  <si>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</si>
  <si>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</si>
  <si>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</si>
  <si>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</si>
  <si>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</si>
  <si>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</si>
  <si>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</si>
  <si>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</si>
  <si>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</si>
  <si>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</si>
  <si>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</si>
  <si>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</si>
  <si>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</si>
  <si>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</si>
  <si>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</si>
  <si>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</si>
  <si>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</si>
  <si>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</si>
  <si>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</si>
  <si>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</si>
  <si>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</si>
  <si>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</si>
  <si>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</si>
  <si>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</si>
  <si>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</si>
  <si>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</si>
  <si>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</si>
  <si>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</si>
  <si>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</si>
  <si>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</si>
  <si>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</si>
  <si>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</si>
  <si>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</si>
  <si>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</si>
  <si>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</si>
  <si>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</si>
  <si>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</si>
  <si>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</si>
  <si>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</si>
  <si>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</si>
  <si>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</si>
  <si>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</si>
  <si>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</si>
  <si>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</si>
  <si>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</si>
  <si>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</si>
  <si>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</si>
  <si>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</si>
  <si>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</si>
  <si>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</si>
  <si>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</si>
  <si>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</si>
  <si>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</si>
  <si>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</si>
  <si>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DRG 2023 - ANNEXE A1.2 : Prévisions de départs-trains</t>
  </si>
  <si>
    <t>Consultation</t>
  </si>
  <si>
    <t>DRG 2023 - ANNEXE A1.2 : Prévisions d'unités d'œuvres en prestations PMR/ PSH</t>
  </si>
  <si>
    <t>DRG 2023- ANNEXE A1.2 : Prévisions d'unités d'œuvres en portes d'embarquement</t>
  </si>
  <si>
    <t>A TGV à fort trafic et correspondance Autres</t>
  </si>
  <si>
    <t>A TGV à fort trafic et correspondance 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</si>
</sst>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20"/>
      <color theme="0"/>
      <name val="Avenir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0" fillId="0" borderId="0" xfId="0" applyFill="1"/>
    <xf numFmtId="0" fontId="7" fillId="8" borderId="2" xfId="0" applyFont="1" applyFill="1" applyBorder="1" applyAlignment="1">
      <alignment horizontal="left" vertical="center"/>
    </xf>
    <xf numFmtId="14" fontId="7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8" fillId="6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6"/>
  <sheetViews>
    <sheetView showGridLines="0" tabSelected="1" zoomScale="85" zoomScaleNormal="85" workbookViewId="0">
      <selection activeCell="I4" sqref="I4"/>
    </sheetView>
  </sheetViews>
  <sheetFormatPr baseColWidth="10" defaultColWidth="11.42578125" defaultRowHeight="15"/>
  <cols>
    <col min="1" max="1" width="20.5703125" customWidth="1"/>
    <col min="2" max="2" width="47" customWidth="1"/>
    <col min="3" max="3" width="24.7109375" style="1" customWidth="1"/>
    <col min="4" max="4" width="24.7109375" style="19" customWidth="1"/>
    <col min="5" max="5" width="24.7109375" style="1" customWidth="1"/>
    <col min="9" max="9" width="31" bestFit="1" customWidth="1"/>
    <col min="10" max="10" width="11.42578125" style="18"/>
    <col min="11" max="11" width="12.7109375" style="18" bestFit="1" customWidth="1"/>
  </cols>
  <sheetData>
    <row r="1" spans="2:7" ht="51.75" customHeight="1">
      <c r="B1" s="21" t="s">
        <v>64</v>
      </c>
      <c r="C1" s="21"/>
      <c r="D1" s="21"/>
      <c r="E1" s="21"/>
      <c r="F1" s="2"/>
      <c r="G1" s="2"/>
    </row>
    <row r="3" spans="2:7" ht="15.75" thickBot="1"/>
    <row r="4" spans="2:7" ht="15.75" thickBot="1">
      <c r="B4" s="4" t="s">
        <v>57</v>
      </c>
      <c r="C4" s="5" t="s">
        <v>65</v>
      </c>
    </row>
    <row r="6" spans="2:7" ht="15.75" thickBot="1"/>
    <row r="7" spans="2:7" ht="46.5" customHeight="1" thickBot="1">
      <c r="B7" s="10" t="s">
        <v>63</v>
      </c>
      <c r="C7" s="11" t="s">
        <v>1</v>
      </c>
      <c r="D7" s="20" t="s">
        <v>0</v>
      </c>
      <c r="E7" s="17" t="s">
        <v>2</v>
      </c>
    </row>
    <row r="8" spans="2:7" ht="15.75" thickBot="1">
      <c r="B8" s="9" t="s">
        <v>3</v>
      </c>
      <c r="C8" s="7">
        <v>29509</v>
      </c>
      <c r="D8" s="7">
        <v>147864</v>
      </c>
      <c r="E8" s="16">
        <f>SUM(C8:D8)</f>
        <v>177373</v>
      </c>
    </row>
    <row r="9" spans="2:7" ht="15.75" thickBot="1">
      <c r="B9" s="9" t="s">
        <v>53</v>
      </c>
      <c r="C9" s="7">
        <v>21333</v>
      </c>
      <c r="D9" s="7">
        <v>97890</v>
      </c>
      <c r="E9" s="16">
        <f t="shared" ref="E9:E65" si="0">SUM(C9:D9)</f>
        <v>119223</v>
      </c>
    </row>
    <row r="10" spans="2:7" ht="15.75" thickBot="1">
      <c r="B10" s="9" t="s">
        <v>4</v>
      </c>
      <c r="C10" s="7">
        <v>32676</v>
      </c>
      <c r="D10" s="7">
        <v>54020</v>
      </c>
      <c r="E10" s="16">
        <f t="shared" si="0"/>
        <v>86696</v>
      </c>
    </row>
    <row r="11" spans="2:7" ht="15.75" thickBot="1">
      <c r="B11" s="9" t="s">
        <v>5</v>
      </c>
      <c r="C11" s="7">
        <v>46380</v>
      </c>
      <c r="D11" s="7">
        <v>119757</v>
      </c>
      <c r="E11" s="16">
        <f t="shared" si="0"/>
        <v>166137</v>
      </c>
    </row>
    <row r="12" spans="2:7" ht="15.75" thickBot="1">
      <c r="B12" s="9" t="s">
        <v>6</v>
      </c>
      <c r="C12" s="7">
        <v>20922</v>
      </c>
      <c r="D12" s="7">
        <v>133132</v>
      </c>
      <c r="E12" s="16">
        <f t="shared" si="0"/>
        <v>154054</v>
      </c>
    </row>
    <row r="13" spans="2:7" ht="15.75" thickBot="1">
      <c r="B13" s="9" t="s">
        <v>7</v>
      </c>
      <c r="C13" s="7">
        <v>12386</v>
      </c>
      <c r="D13" s="7">
        <v>126429</v>
      </c>
      <c r="E13" s="16">
        <f t="shared" si="0"/>
        <v>138815</v>
      </c>
    </row>
    <row r="14" spans="2:7" ht="15.75" thickBot="1">
      <c r="B14" s="9" t="s">
        <v>8</v>
      </c>
      <c r="C14" s="7">
        <v>843</v>
      </c>
      <c r="D14" s="7">
        <v>97971</v>
      </c>
      <c r="E14" s="16">
        <f t="shared" si="0"/>
        <v>98814</v>
      </c>
    </row>
    <row r="15" spans="2:7" ht="15.75" thickBot="1">
      <c r="B15" s="9" t="s">
        <v>9</v>
      </c>
      <c r="C15" s="7">
        <v>75332</v>
      </c>
      <c r="D15" s="7">
        <v>119064</v>
      </c>
      <c r="E15" s="16">
        <f t="shared" si="0"/>
        <v>194396</v>
      </c>
    </row>
    <row r="16" spans="2:7" ht="15.75" thickBot="1">
      <c r="B16" s="9" t="s">
        <v>10</v>
      </c>
      <c r="C16" s="7">
        <v>67103</v>
      </c>
      <c r="D16" s="7">
        <v>100777</v>
      </c>
      <c r="E16" s="16">
        <f t="shared" si="0"/>
        <v>167880</v>
      </c>
    </row>
    <row r="17" spans="2:5" ht="15.75" thickBot="1">
      <c r="B17" s="9" t="s">
        <v>11</v>
      </c>
      <c r="C17" s="7">
        <v>31066</v>
      </c>
      <c r="D17" s="7">
        <v>111500</v>
      </c>
      <c r="E17" s="16">
        <f t="shared" si="0"/>
        <v>142566</v>
      </c>
    </row>
    <row r="18" spans="2:5" ht="15.75" thickBot="1">
      <c r="B18" s="9" t="s">
        <v>12</v>
      </c>
      <c r="C18" s="7">
        <v>40741</v>
      </c>
      <c r="D18" s="7">
        <v>61603</v>
      </c>
      <c r="E18" s="16">
        <f t="shared" si="0"/>
        <v>102344</v>
      </c>
    </row>
    <row r="19" spans="2:5" ht="15.75" thickBot="1">
      <c r="B19" s="9" t="s">
        <v>58</v>
      </c>
      <c r="C19" s="7">
        <v>37486</v>
      </c>
      <c r="D19" s="7">
        <v>0</v>
      </c>
      <c r="E19" s="16">
        <f t="shared" si="0"/>
        <v>37486</v>
      </c>
    </row>
    <row r="20" spans="2:5" ht="15.75" thickBot="1">
      <c r="B20" s="9" t="s">
        <v>59</v>
      </c>
      <c r="C20" s="7">
        <v>50278</v>
      </c>
      <c r="D20" s="7">
        <v>41030</v>
      </c>
      <c r="E20" s="16">
        <f t="shared" si="0"/>
        <v>91308</v>
      </c>
    </row>
    <row r="21" spans="2:5" ht="15.75" thickBot="1">
      <c r="B21" s="9" t="s">
        <v>61</v>
      </c>
      <c r="C21" s="7">
        <v>27854</v>
      </c>
      <c r="D21" s="7">
        <v>0</v>
      </c>
      <c r="E21" s="16">
        <f t="shared" si="0"/>
        <v>27854</v>
      </c>
    </row>
    <row r="22" spans="2:5" ht="15.75" thickBot="1">
      <c r="B22" s="9" t="s">
        <v>62</v>
      </c>
      <c r="C22" s="7">
        <v>23809</v>
      </c>
      <c r="D22" s="7">
        <v>23351</v>
      </c>
      <c r="E22" s="16">
        <f t="shared" si="0"/>
        <v>47160</v>
      </c>
    </row>
    <row r="23" spans="2:5" ht="15.75" thickBot="1">
      <c r="B23" s="9" t="s">
        <v>60</v>
      </c>
      <c r="C23" s="7">
        <v>29440</v>
      </c>
      <c r="D23" s="7">
        <v>0</v>
      </c>
      <c r="E23" s="16">
        <f t="shared" si="0"/>
        <v>29440</v>
      </c>
    </row>
    <row r="24" spans="2:5" ht="15.75" thickBot="1">
      <c r="B24" s="9" t="s">
        <v>13</v>
      </c>
      <c r="C24" s="7">
        <v>46124</v>
      </c>
      <c r="D24" s="7">
        <v>1875985</v>
      </c>
      <c r="E24" s="16">
        <f t="shared" si="0"/>
        <v>1922109</v>
      </c>
    </row>
    <row r="25" spans="2:5" ht="15.75" thickBot="1">
      <c r="B25" s="9" t="s">
        <v>54</v>
      </c>
      <c r="C25" s="7">
        <v>14881</v>
      </c>
      <c r="D25" s="7">
        <v>392979</v>
      </c>
      <c r="E25" s="16">
        <f t="shared" si="0"/>
        <v>407860</v>
      </c>
    </row>
    <row r="26" spans="2:5" ht="15.75" thickBot="1">
      <c r="B26" s="9" t="s">
        <v>14</v>
      </c>
      <c r="C26" s="7">
        <v>23942</v>
      </c>
      <c r="D26" s="7">
        <v>212694</v>
      </c>
      <c r="E26" s="16">
        <f t="shared" si="0"/>
        <v>236636</v>
      </c>
    </row>
    <row r="27" spans="2:5" ht="15.75" thickBot="1">
      <c r="B27" s="9" t="s">
        <v>15</v>
      </c>
      <c r="C27" s="7">
        <v>15013</v>
      </c>
      <c r="D27" s="7">
        <v>336882</v>
      </c>
      <c r="E27" s="16">
        <f t="shared" si="0"/>
        <v>351895</v>
      </c>
    </row>
    <row r="28" spans="2:5" ht="15.75" thickBot="1">
      <c r="B28" s="9" t="s">
        <v>16</v>
      </c>
      <c r="C28" s="7">
        <v>19946</v>
      </c>
      <c r="D28" s="7">
        <v>1605058</v>
      </c>
      <c r="E28" s="16">
        <f t="shared" si="0"/>
        <v>1625004</v>
      </c>
    </row>
    <row r="29" spans="2:5" ht="15.75" thickBot="1">
      <c r="B29" s="9" t="s">
        <v>17</v>
      </c>
      <c r="C29" s="7">
        <v>20381</v>
      </c>
      <c r="D29" s="7">
        <v>1388017.0403062878</v>
      </c>
      <c r="E29" s="16">
        <f t="shared" si="0"/>
        <v>1408398.0403062878</v>
      </c>
    </row>
    <row r="30" spans="2:5" ht="15.75" thickBot="1">
      <c r="B30" s="9" t="s">
        <v>18</v>
      </c>
      <c r="C30" s="7">
        <v>5640</v>
      </c>
      <c r="D30" s="7">
        <v>18456889.452831808</v>
      </c>
      <c r="E30" s="16">
        <f t="shared" si="0"/>
        <v>18462529.452831808</v>
      </c>
    </row>
    <row r="31" spans="2:5" ht="15.75" thickBot="1">
      <c r="B31" s="9" t="s">
        <v>19</v>
      </c>
      <c r="C31" s="7">
        <v>32</v>
      </c>
      <c r="D31" s="7">
        <v>323319</v>
      </c>
      <c r="E31" s="16">
        <f t="shared" si="0"/>
        <v>323351</v>
      </c>
    </row>
    <row r="32" spans="2:5" ht="15.75" thickBot="1">
      <c r="B32" s="9" t="s">
        <v>20</v>
      </c>
      <c r="C32" s="7">
        <v>36986</v>
      </c>
      <c r="D32" s="7">
        <v>521420</v>
      </c>
      <c r="E32" s="16">
        <f t="shared" si="0"/>
        <v>558406</v>
      </c>
    </row>
    <row r="33" spans="2:5" ht="15.75" thickBot="1">
      <c r="B33" s="9" t="s">
        <v>21</v>
      </c>
      <c r="C33" s="7">
        <v>35209</v>
      </c>
      <c r="D33" s="7">
        <v>590757</v>
      </c>
      <c r="E33" s="16">
        <f t="shared" si="0"/>
        <v>625966</v>
      </c>
    </row>
    <row r="34" spans="2:5" ht="15.75" thickBot="1">
      <c r="B34" s="9" t="s">
        <v>22</v>
      </c>
      <c r="C34" s="7">
        <v>13344</v>
      </c>
      <c r="D34" s="7">
        <v>943768</v>
      </c>
      <c r="E34" s="16">
        <f t="shared" si="0"/>
        <v>957112</v>
      </c>
    </row>
    <row r="35" spans="2:5" ht="15.75" thickBot="1">
      <c r="B35" s="9" t="s">
        <v>23</v>
      </c>
      <c r="C35" s="7">
        <v>17412</v>
      </c>
      <c r="D35" s="7">
        <v>255620</v>
      </c>
      <c r="E35" s="16">
        <f t="shared" si="0"/>
        <v>273032</v>
      </c>
    </row>
    <row r="36" spans="2:5" ht="15.75" thickBot="1">
      <c r="B36" s="9" t="s">
        <v>24</v>
      </c>
      <c r="C36" s="7">
        <v>7572</v>
      </c>
      <c r="D36" s="7">
        <v>1437283</v>
      </c>
      <c r="E36" s="16">
        <f t="shared" si="0"/>
        <v>1444855</v>
      </c>
    </row>
    <row r="37" spans="2:5" ht="15.75" thickBot="1">
      <c r="B37" s="9" t="s">
        <v>55</v>
      </c>
      <c r="C37" s="7">
        <v>0</v>
      </c>
      <c r="D37" s="7">
        <v>776896</v>
      </c>
      <c r="E37" s="16">
        <f t="shared" si="0"/>
        <v>776896</v>
      </c>
    </row>
    <row r="38" spans="2:5" ht="15.75" thickBot="1">
      <c r="B38" s="9" t="s">
        <v>25</v>
      </c>
      <c r="C38" s="7">
        <v>1471</v>
      </c>
      <c r="D38" s="7">
        <v>290629</v>
      </c>
      <c r="E38" s="16">
        <f t="shared" si="0"/>
        <v>292100</v>
      </c>
    </row>
    <row r="39" spans="2:5" ht="15.75" thickBot="1">
      <c r="B39" s="9" t="s">
        <v>26</v>
      </c>
      <c r="C39" s="7">
        <v>34</v>
      </c>
      <c r="D39" s="7">
        <v>424459</v>
      </c>
      <c r="E39" s="16">
        <f t="shared" si="0"/>
        <v>424493</v>
      </c>
    </row>
    <row r="40" spans="2:5" ht="15.75" thickBot="1">
      <c r="B40" s="9" t="s">
        <v>27</v>
      </c>
      <c r="C40" s="7">
        <v>34</v>
      </c>
      <c r="D40" s="7">
        <v>2035777</v>
      </c>
      <c r="E40" s="16">
        <f t="shared" si="0"/>
        <v>2035811</v>
      </c>
    </row>
    <row r="41" spans="2:5" ht="15.75" thickBot="1">
      <c r="B41" s="9" t="s">
        <v>28</v>
      </c>
      <c r="C41" s="7">
        <v>557</v>
      </c>
      <c r="D41" s="7">
        <v>1326243.7351927517</v>
      </c>
      <c r="E41" s="16">
        <f t="shared" si="0"/>
        <v>1326800.7351927517</v>
      </c>
    </row>
    <row r="42" spans="2:5" ht="15.75" thickBot="1">
      <c r="B42" s="9" t="s">
        <v>29</v>
      </c>
      <c r="C42" s="7">
        <v>0</v>
      </c>
      <c r="D42" s="7">
        <v>503961.89646527317</v>
      </c>
      <c r="E42" s="16">
        <f t="shared" si="0"/>
        <v>503961.89646527317</v>
      </c>
    </row>
    <row r="43" spans="2:5" ht="15.75" thickBot="1">
      <c r="B43" s="9" t="s">
        <v>30</v>
      </c>
      <c r="C43" s="7">
        <v>0</v>
      </c>
      <c r="D43" s="7">
        <v>322763</v>
      </c>
      <c r="E43" s="16">
        <f t="shared" si="0"/>
        <v>322763</v>
      </c>
    </row>
    <row r="44" spans="2:5" ht="15.75" thickBot="1">
      <c r="B44" s="9" t="s">
        <v>31</v>
      </c>
      <c r="C44" s="7">
        <v>6927</v>
      </c>
      <c r="D44" s="7">
        <v>1097642</v>
      </c>
      <c r="E44" s="16">
        <f t="shared" si="0"/>
        <v>1104569</v>
      </c>
    </row>
    <row r="45" spans="2:5" ht="15.75" thickBot="1">
      <c r="B45" s="9" t="s">
        <v>32</v>
      </c>
      <c r="C45" s="7">
        <v>30256</v>
      </c>
      <c r="D45" s="7">
        <v>883569</v>
      </c>
      <c r="E45" s="16">
        <f t="shared" si="0"/>
        <v>913825</v>
      </c>
    </row>
    <row r="46" spans="2:5" ht="15.75" thickBot="1">
      <c r="B46" s="9" t="s">
        <v>33</v>
      </c>
      <c r="C46" s="7">
        <v>3040</v>
      </c>
      <c r="D46" s="7">
        <v>824042</v>
      </c>
      <c r="E46" s="16">
        <f t="shared" si="0"/>
        <v>827082</v>
      </c>
    </row>
    <row r="47" spans="2:5" ht="15.75" thickBot="1">
      <c r="B47" s="9" t="s">
        <v>34</v>
      </c>
      <c r="C47" s="7">
        <v>4698</v>
      </c>
      <c r="D47" s="7">
        <v>661018</v>
      </c>
      <c r="E47" s="16">
        <f t="shared" si="0"/>
        <v>665716</v>
      </c>
    </row>
    <row r="48" spans="2:5" ht="15.75" thickBot="1">
      <c r="B48" s="9" t="s">
        <v>35</v>
      </c>
      <c r="C48" s="7">
        <v>15214</v>
      </c>
      <c r="D48" s="7">
        <v>43561.770271075402</v>
      </c>
      <c r="E48" s="16">
        <f t="shared" si="0"/>
        <v>58775.770271075402</v>
      </c>
    </row>
    <row r="49" spans="2:5" ht="15.75" thickBot="1">
      <c r="B49" s="9" t="s">
        <v>36</v>
      </c>
      <c r="C49" s="7">
        <v>20248</v>
      </c>
      <c r="D49" s="7">
        <v>44815</v>
      </c>
      <c r="E49" s="16">
        <f t="shared" si="0"/>
        <v>65063</v>
      </c>
    </row>
    <row r="50" spans="2:5" ht="15.75" thickBot="1">
      <c r="B50" s="9" t="s">
        <v>37</v>
      </c>
      <c r="C50" s="7">
        <v>2598</v>
      </c>
      <c r="D50" s="7">
        <v>46356</v>
      </c>
      <c r="E50" s="16">
        <f t="shared" si="0"/>
        <v>48954</v>
      </c>
    </row>
    <row r="51" spans="2:5" ht="15.75" thickBot="1">
      <c r="B51" s="9" t="s">
        <v>38</v>
      </c>
      <c r="C51" s="7">
        <v>14682</v>
      </c>
      <c r="D51" s="7">
        <v>6317</v>
      </c>
      <c r="E51" s="16">
        <f t="shared" si="0"/>
        <v>20999</v>
      </c>
    </row>
    <row r="52" spans="2:5" ht="15.75" thickBot="1">
      <c r="B52" s="9" t="s">
        <v>39</v>
      </c>
      <c r="C52" s="7">
        <v>9072</v>
      </c>
      <c r="D52" s="7">
        <v>76509</v>
      </c>
      <c r="E52" s="16">
        <f t="shared" si="0"/>
        <v>85581</v>
      </c>
    </row>
    <row r="53" spans="2:5" ht="15.75" thickBot="1">
      <c r="B53" s="9" t="s">
        <v>40</v>
      </c>
      <c r="C53" s="7">
        <v>39273</v>
      </c>
      <c r="D53" s="7">
        <v>79417</v>
      </c>
      <c r="E53" s="16">
        <f t="shared" si="0"/>
        <v>118690</v>
      </c>
    </row>
    <row r="54" spans="2:5" ht="15.75" thickBot="1">
      <c r="B54" s="9" t="s">
        <v>41</v>
      </c>
      <c r="C54" s="7">
        <v>16616</v>
      </c>
      <c r="D54" s="7">
        <v>45100</v>
      </c>
      <c r="E54" s="16">
        <f t="shared" si="0"/>
        <v>61716</v>
      </c>
    </row>
    <row r="55" spans="2:5" ht="15.75" thickBot="1">
      <c r="B55" s="9" t="s">
        <v>42</v>
      </c>
      <c r="C55" s="7">
        <v>14002</v>
      </c>
      <c r="D55" s="7">
        <v>20612</v>
      </c>
      <c r="E55" s="16">
        <f t="shared" si="0"/>
        <v>34614</v>
      </c>
    </row>
    <row r="56" spans="2:5" ht="15.75" thickBot="1">
      <c r="B56" s="9" t="s">
        <v>43</v>
      </c>
      <c r="C56" s="7">
        <v>5007</v>
      </c>
      <c r="D56" s="7">
        <v>53407</v>
      </c>
      <c r="E56" s="16">
        <f t="shared" si="0"/>
        <v>58414</v>
      </c>
    </row>
    <row r="57" spans="2:5" ht="15.75" thickBot="1">
      <c r="B57" s="9" t="s">
        <v>44</v>
      </c>
      <c r="C57" s="7">
        <v>14501</v>
      </c>
      <c r="D57" s="7">
        <v>57416</v>
      </c>
      <c r="E57" s="16">
        <f t="shared" si="0"/>
        <v>71917</v>
      </c>
    </row>
    <row r="58" spans="2:5" ht="15.75" thickBot="1">
      <c r="B58" s="9" t="s">
        <v>45</v>
      </c>
      <c r="C58" s="7">
        <v>3949</v>
      </c>
      <c r="D58" s="7">
        <v>36508</v>
      </c>
      <c r="E58" s="16">
        <f t="shared" si="0"/>
        <v>40457</v>
      </c>
    </row>
    <row r="59" spans="2:5" ht="15.75" thickBot="1">
      <c r="B59" s="9" t="s">
        <v>46</v>
      </c>
      <c r="C59" s="7">
        <v>16110</v>
      </c>
      <c r="D59" s="7">
        <v>45037</v>
      </c>
      <c r="E59" s="16">
        <f t="shared" si="0"/>
        <v>61147</v>
      </c>
    </row>
    <row r="60" spans="2:5" ht="15.75" thickBot="1">
      <c r="B60" s="9" t="s">
        <v>47</v>
      </c>
      <c r="C60" s="7">
        <v>20822</v>
      </c>
      <c r="D60" s="7">
        <v>103150.00769090909</v>
      </c>
      <c r="E60" s="16">
        <f t="shared" si="0"/>
        <v>123972.00769090909</v>
      </c>
    </row>
    <row r="61" spans="2:5" ht="15.75" thickBot="1">
      <c r="B61" s="9" t="s">
        <v>48</v>
      </c>
      <c r="C61" s="7">
        <v>0</v>
      </c>
      <c r="D61" s="7">
        <v>188891</v>
      </c>
      <c r="E61" s="16">
        <f t="shared" si="0"/>
        <v>188891</v>
      </c>
    </row>
    <row r="62" spans="2:5" ht="15.75" thickBot="1">
      <c r="B62" s="9" t="s">
        <v>49</v>
      </c>
      <c r="C62" s="7">
        <v>15345</v>
      </c>
      <c r="D62" s="7">
        <v>34737</v>
      </c>
      <c r="E62" s="16">
        <f t="shared" si="0"/>
        <v>50082</v>
      </c>
    </row>
    <row r="63" spans="2:5" ht="15.75" thickBot="1">
      <c r="B63" s="9" t="s">
        <v>50</v>
      </c>
      <c r="C63" s="7">
        <v>14905</v>
      </c>
      <c r="D63" s="7">
        <v>103127</v>
      </c>
      <c r="E63" s="16">
        <f t="shared" si="0"/>
        <v>118032</v>
      </c>
    </row>
    <row r="64" spans="2:5" ht="15.75" thickBot="1">
      <c r="B64" s="9" t="s">
        <v>56</v>
      </c>
      <c r="C64" s="7">
        <v>70208</v>
      </c>
      <c r="D64" s="7">
        <v>82826</v>
      </c>
      <c r="E64" s="16">
        <f t="shared" si="0"/>
        <v>153034</v>
      </c>
    </row>
    <row r="65" spans="2:5" ht="15.75" thickBot="1">
      <c r="B65" s="9" t="s">
        <v>51</v>
      </c>
      <c r="C65" s="7">
        <v>13021</v>
      </c>
      <c r="D65" s="7">
        <v>47703</v>
      </c>
      <c r="E65" s="16">
        <f t="shared" si="0"/>
        <v>60724</v>
      </c>
    </row>
    <row r="66" spans="2:5">
      <c r="B66" s="3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D63"/>
  <sheetViews>
    <sheetView showGridLines="0" topLeftCell="A28" zoomScaleNormal="100" workbookViewId="0">
      <selection activeCell="D28" sqref="D1:D1048576"/>
    </sheetView>
  </sheetViews>
  <sheetFormatPr baseColWidth="10" defaultColWidth="11.42578125" defaultRowHeight="15"/>
  <cols>
    <col min="1" max="1" width="21.28515625" customWidth="1"/>
    <col min="2" max="2" width="77.42578125" style="12" customWidth="1"/>
    <col min="3" max="3" width="17.7109375" bestFit="1" customWidth="1"/>
    <col min="4" max="4" width="11.42578125" style="19"/>
    <col min="5" max="5" width="29.140625" bestFit="1" customWidth="1"/>
  </cols>
  <sheetData>
    <row r="1" spans="2:3" ht="52.5" customHeight="1">
      <c r="B1" s="21" t="s">
        <v>66</v>
      </c>
      <c r="C1" s="21"/>
    </row>
    <row r="3" spans="2:3" ht="15.75" thickBot="1"/>
    <row r="4" spans="2:3" ht="15.75" thickBot="1">
      <c r="B4" s="13" t="s">
        <v>57</v>
      </c>
      <c r="C4" s="5" t="s">
        <v>65</v>
      </c>
    </row>
    <row r="5" spans="2:3" ht="15.75" thickBot="1">
      <c r="B5" s="14"/>
      <c r="C5" s="8"/>
    </row>
    <row r="6" spans="2:3" ht="15.75" thickBot="1">
      <c r="B6" s="14"/>
      <c r="C6" s="8"/>
    </row>
    <row r="7" spans="2:3" ht="21" customHeight="1" thickBot="1">
      <c r="B7" s="10" t="s">
        <v>63</v>
      </c>
      <c r="C7" s="10" t="s">
        <v>52</v>
      </c>
    </row>
    <row r="8" spans="2:3" ht="15.75" thickBot="1">
      <c r="B8" s="15" t="s">
        <v>3</v>
      </c>
      <c r="C8" s="7">
        <v>18103.782795269697</v>
      </c>
    </row>
    <row r="9" spans="2:3" ht="15.75" thickBot="1">
      <c r="B9" s="15" t="s">
        <v>53</v>
      </c>
      <c r="C9" s="7">
        <v>12787.565590539394</v>
      </c>
    </row>
    <row r="10" spans="2:3" ht="15.75" thickBot="1">
      <c r="B10" s="15" t="s">
        <v>4</v>
      </c>
      <c r="C10" s="7">
        <v>17916</v>
      </c>
    </row>
    <row r="11" spans="2:3" ht="15.75" thickBot="1">
      <c r="B11" s="15" t="s">
        <v>5</v>
      </c>
      <c r="C11" s="7">
        <v>23653.131181078788</v>
      </c>
    </row>
    <row r="12" spans="2:3" ht="15.75" thickBot="1">
      <c r="B12" s="15" t="s">
        <v>6</v>
      </c>
      <c r="C12" s="7">
        <v>9643</v>
      </c>
    </row>
    <row r="13" spans="2:3" ht="15.75" thickBot="1">
      <c r="B13" s="15" t="s">
        <v>7</v>
      </c>
      <c r="C13" s="7">
        <v>4572</v>
      </c>
    </row>
    <row r="14" spans="2:3" ht="15.75" thickBot="1">
      <c r="B14" s="15" t="s">
        <v>8</v>
      </c>
      <c r="C14" s="7">
        <v>12309</v>
      </c>
    </row>
    <row r="15" spans="2:3" ht="15.75" thickBot="1">
      <c r="B15" s="15" t="s">
        <v>9</v>
      </c>
      <c r="C15" s="7">
        <v>33605</v>
      </c>
    </row>
    <row r="16" spans="2:3" ht="15.75" thickBot="1">
      <c r="B16" s="15" t="s">
        <v>10</v>
      </c>
      <c r="C16" s="7">
        <v>22177</v>
      </c>
    </row>
    <row r="17" spans="2:3" ht="15.75" thickBot="1">
      <c r="B17" s="15" t="s">
        <v>11</v>
      </c>
      <c r="C17" s="7">
        <v>22403</v>
      </c>
    </row>
    <row r="18" spans="2:3" ht="15.75" thickBot="1">
      <c r="B18" s="15" t="s">
        <v>12</v>
      </c>
      <c r="C18" s="7">
        <v>25477.181078788482</v>
      </c>
    </row>
    <row r="19" spans="2:3" ht="15.75" thickBot="1">
      <c r="B19" s="15" t="s">
        <v>58</v>
      </c>
      <c r="C19" s="7">
        <v>14952</v>
      </c>
    </row>
    <row r="20" spans="2:3" ht="15.75" thickBot="1">
      <c r="B20" s="15" t="s">
        <v>59</v>
      </c>
      <c r="C20" s="7">
        <v>20251</v>
      </c>
    </row>
    <row r="21" spans="2:3" ht="15.75" thickBot="1">
      <c r="B21" s="15" t="s">
        <v>61</v>
      </c>
      <c r="C21" s="7">
        <v>6370</v>
      </c>
    </row>
    <row r="22" spans="2:3" ht="15.75" thickBot="1">
      <c r="B22" s="15" t="s">
        <v>62</v>
      </c>
      <c r="C22" s="7">
        <v>5538</v>
      </c>
    </row>
    <row r="23" spans="2:3" ht="15.75" thickBot="1">
      <c r="B23" s="15" t="s">
        <v>60</v>
      </c>
      <c r="C23" s="7">
        <v>13819</v>
      </c>
    </row>
    <row r="24" spans="2:3" ht="15.75" thickBot="1">
      <c r="B24" s="15" t="s">
        <v>13</v>
      </c>
      <c r="C24" s="7">
        <v>26689</v>
      </c>
    </row>
    <row r="25" spans="2:3" ht="15.75" thickBot="1">
      <c r="B25" s="15" t="s">
        <v>54</v>
      </c>
      <c r="C25" s="7">
        <v>9635.1311810787884</v>
      </c>
    </row>
    <row r="26" spans="2:3" ht="15.75" thickBot="1">
      <c r="B26" s="15" t="s">
        <v>14</v>
      </c>
      <c r="C26" s="7">
        <v>7830</v>
      </c>
    </row>
    <row r="27" spans="2:3" ht="15.75" thickBot="1">
      <c r="B27" s="15" t="s">
        <v>15</v>
      </c>
      <c r="C27" s="7">
        <v>7311.3483858090913</v>
      </c>
    </row>
    <row r="28" spans="2:3" ht="15.75" thickBot="1">
      <c r="B28" s="15" t="s">
        <v>16</v>
      </c>
      <c r="C28" s="7">
        <v>12547</v>
      </c>
    </row>
    <row r="29" spans="2:3" ht="15.75" thickBot="1">
      <c r="B29" s="15" t="s">
        <v>17</v>
      </c>
      <c r="C29" s="7">
        <v>12196</v>
      </c>
    </row>
    <row r="30" spans="2:3" ht="15.75" thickBot="1">
      <c r="B30" s="15" t="s">
        <v>18</v>
      </c>
      <c r="C30" s="7">
        <v>20445.746669327877</v>
      </c>
    </row>
    <row r="31" spans="2:3" ht="15.75" thickBot="1">
      <c r="B31" s="15" t="s">
        <v>19</v>
      </c>
      <c r="C31" s="7">
        <v>5153</v>
      </c>
    </row>
    <row r="32" spans="2:3" ht="15.75" thickBot="1">
      <c r="B32" s="15" t="s">
        <v>20</v>
      </c>
      <c r="C32" s="7">
        <v>10332</v>
      </c>
    </row>
    <row r="33" spans="2:3" ht="15.75" thickBot="1">
      <c r="B33" s="15" t="s">
        <v>21</v>
      </c>
      <c r="C33" s="7">
        <v>11102</v>
      </c>
    </row>
    <row r="34" spans="2:3" ht="15.75" thickBot="1">
      <c r="B34" s="15" t="s">
        <v>22</v>
      </c>
      <c r="C34" s="7">
        <v>6502</v>
      </c>
    </row>
    <row r="35" spans="2:3" ht="15.75" thickBot="1">
      <c r="B35" s="15" t="s">
        <v>23</v>
      </c>
      <c r="C35" s="7">
        <v>9560.5655905393942</v>
      </c>
    </row>
    <row r="36" spans="2:3" ht="15.75" thickBot="1">
      <c r="B36" s="15" t="s">
        <v>24</v>
      </c>
      <c r="C36" s="7">
        <v>2578</v>
      </c>
    </row>
    <row r="37" spans="2:3" ht="15.75" thickBot="1">
      <c r="B37" s="15" t="s">
        <v>55</v>
      </c>
      <c r="C37" s="7">
        <v>614</v>
      </c>
    </row>
    <row r="38" spans="2:3" ht="15.75" thickBot="1">
      <c r="B38" s="15" t="s">
        <v>25</v>
      </c>
      <c r="C38" s="7">
        <v>550</v>
      </c>
    </row>
    <row r="39" spans="2:3" ht="15.75" thickBot="1">
      <c r="B39" s="15" t="s">
        <v>26</v>
      </c>
      <c r="C39" s="7">
        <v>2100</v>
      </c>
    </row>
    <row r="40" spans="2:3" ht="15.75" thickBot="1">
      <c r="B40" s="15" t="s">
        <v>27</v>
      </c>
      <c r="C40" s="7">
        <v>491</v>
      </c>
    </row>
    <row r="41" spans="2:3" ht="15.75" thickBot="1">
      <c r="B41" s="15" t="s">
        <v>28</v>
      </c>
      <c r="C41" s="7">
        <v>122</v>
      </c>
    </row>
    <row r="42" spans="2:3" ht="15.75" thickBot="1">
      <c r="B42" s="15" t="s">
        <v>31</v>
      </c>
      <c r="C42" s="7">
        <v>913</v>
      </c>
    </row>
    <row r="43" spans="2:3" ht="15.75" thickBot="1">
      <c r="B43" s="15" t="s">
        <v>32</v>
      </c>
      <c r="C43" s="7">
        <v>1038</v>
      </c>
    </row>
    <row r="44" spans="2:3" ht="15.75" thickBot="1">
      <c r="B44" s="15" t="s">
        <v>33</v>
      </c>
      <c r="C44" s="7">
        <v>108</v>
      </c>
    </row>
    <row r="45" spans="2:3" ht="15.75" thickBot="1">
      <c r="B45" s="15" t="s">
        <v>34</v>
      </c>
      <c r="C45" s="7">
        <v>857</v>
      </c>
    </row>
    <row r="46" spans="2:3" ht="15.75" thickBot="1">
      <c r="B46" s="15" t="s">
        <v>35</v>
      </c>
      <c r="C46" s="7">
        <v>7325</v>
      </c>
    </row>
    <row r="47" spans="2:3" ht="15.75" thickBot="1">
      <c r="B47" s="15" t="s">
        <v>36</v>
      </c>
      <c r="C47" s="7">
        <v>33835</v>
      </c>
    </row>
    <row r="48" spans="2:3" ht="15.75" thickBot="1">
      <c r="B48" s="15" t="s">
        <v>37</v>
      </c>
      <c r="C48" s="7">
        <v>6664</v>
      </c>
    </row>
    <row r="49" spans="2:3" ht="15.75" thickBot="1">
      <c r="B49" s="15" t="s">
        <v>38</v>
      </c>
      <c r="C49" s="7">
        <v>10869</v>
      </c>
    </row>
    <row r="50" spans="2:3" ht="15.75" thickBot="1">
      <c r="B50" s="15" t="s">
        <v>39</v>
      </c>
      <c r="C50" s="7">
        <v>13180</v>
      </c>
    </row>
    <row r="51" spans="2:3" ht="15.75" thickBot="1">
      <c r="B51" s="15" t="s">
        <v>40</v>
      </c>
      <c r="C51" s="7">
        <v>47522</v>
      </c>
    </row>
    <row r="52" spans="2:3" ht="15.75" thickBot="1">
      <c r="B52" s="15" t="s">
        <v>41</v>
      </c>
      <c r="C52" s="7">
        <v>26115</v>
      </c>
    </row>
    <row r="53" spans="2:3" ht="15.75" thickBot="1">
      <c r="B53" s="15" t="s">
        <v>42</v>
      </c>
      <c r="C53" s="7">
        <v>13683</v>
      </c>
    </row>
    <row r="54" spans="2:3" ht="15.75" thickBot="1">
      <c r="B54" s="15" t="s">
        <v>43</v>
      </c>
      <c r="C54" s="7">
        <v>7912</v>
      </c>
    </row>
    <row r="55" spans="2:3" ht="15.75" thickBot="1">
      <c r="B55" s="15" t="s">
        <v>44</v>
      </c>
      <c r="C55" s="7">
        <v>23368.199141759393</v>
      </c>
    </row>
    <row r="56" spans="2:3" ht="15.75" thickBot="1">
      <c r="B56" s="15" t="s">
        <v>45</v>
      </c>
      <c r="C56" s="7">
        <v>5932</v>
      </c>
    </row>
    <row r="57" spans="2:3" ht="15.75" thickBot="1">
      <c r="B57" s="15" t="s">
        <v>46</v>
      </c>
      <c r="C57" s="7">
        <v>13311</v>
      </c>
    </row>
    <row r="58" spans="2:3" ht="15.75" thickBot="1">
      <c r="B58" s="15" t="s">
        <v>47</v>
      </c>
      <c r="C58" s="7">
        <v>28911</v>
      </c>
    </row>
    <row r="59" spans="2:3" ht="15.75" thickBot="1">
      <c r="B59" s="15" t="s">
        <v>48</v>
      </c>
      <c r="C59" s="7">
        <v>13905</v>
      </c>
    </row>
    <row r="60" spans="2:3" ht="15.75" thickBot="1">
      <c r="B60" s="15" t="s">
        <v>49</v>
      </c>
      <c r="C60" s="7">
        <v>21651</v>
      </c>
    </row>
    <row r="61" spans="2:3" ht="15.75" thickBot="1">
      <c r="B61" s="15" t="s">
        <v>50</v>
      </c>
      <c r="C61" s="7">
        <v>13801</v>
      </c>
    </row>
    <row r="62" spans="2:3" ht="15.75" thickBot="1">
      <c r="B62" s="15" t="s">
        <v>56</v>
      </c>
      <c r="C62" s="7">
        <v>132169.34838580911</v>
      </c>
    </row>
    <row r="63" spans="2:3" ht="15.75" thickBot="1">
      <c r="B63" s="15" t="s">
        <v>51</v>
      </c>
      <c r="C63" s="7">
        <v>32295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3"/>
  <sheetViews>
    <sheetView showGridLines="0" zoomScaleNormal="100" workbookViewId="0">
      <selection activeCell="C23" sqref="C8:C23"/>
    </sheetView>
  </sheetViews>
  <sheetFormatPr baseColWidth="10" defaultColWidth="11.42578125" defaultRowHeight="15"/>
  <cols>
    <col min="1" max="1" width="12" customWidth="1"/>
    <col min="2" max="2" width="77.42578125" customWidth="1"/>
    <col min="3" max="3" width="17.7109375" bestFit="1" customWidth="1"/>
  </cols>
  <sheetData>
    <row r="1" spans="2:3" ht="52.5" customHeight="1">
      <c r="B1" s="21" t="s">
        <v>67</v>
      </c>
      <c r="C1" s="21"/>
    </row>
    <row r="3" spans="2:3" ht="15.75" thickBot="1"/>
    <row r="4" spans="2:3" ht="15.75" thickBot="1">
      <c r="B4" s="4" t="s">
        <v>57</v>
      </c>
      <c r="C4" s="5" t="s">
        <v>65</v>
      </c>
    </row>
    <row r="5" spans="2:3" ht="15.75" thickBot="1">
      <c r="B5" s="8"/>
      <c r="C5" s="8"/>
    </row>
    <row r="6" spans="2:3" ht="15.75" thickBot="1">
      <c r="B6" s="8"/>
      <c r="C6" s="8"/>
    </row>
    <row r="7" spans="2:3" ht="21" customHeight="1" thickBot="1">
      <c r="B7" s="10" t="s">
        <v>63</v>
      </c>
      <c r="C7" s="10" t="s">
        <v>52</v>
      </c>
    </row>
    <row r="8" spans="2:3" ht="15.75" thickBot="1">
      <c r="B8" s="6" t="s">
        <v>3</v>
      </c>
      <c r="C8" s="7">
        <v>497438</v>
      </c>
    </row>
    <row r="9" spans="2:3" ht="15.75" thickBot="1">
      <c r="B9" s="6" t="s">
        <v>12</v>
      </c>
      <c r="C9" s="7">
        <v>1501922</v>
      </c>
    </row>
    <row r="10" spans="2:3" ht="15.75" thickBot="1">
      <c r="B10" s="6" t="s">
        <v>22</v>
      </c>
      <c r="C10" s="7">
        <v>650000</v>
      </c>
    </row>
    <row r="11" spans="2:3" ht="15.75" thickBot="1">
      <c r="B11" s="6" t="s">
        <v>68</v>
      </c>
      <c r="C11" s="7">
        <v>1522517</v>
      </c>
    </row>
    <row r="12" spans="2:3" ht="15.75" thickBot="1">
      <c r="B12" s="6" t="s">
        <v>69</v>
      </c>
      <c r="C12" s="7">
        <v>2334170</v>
      </c>
    </row>
    <row r="13" spans="2:3" ht="15.75" thickBot="1">
      <c r="B13" s="6" t="s">
        <v>36</v>
      </c>
      <c r="C13" s="7">
        <v>3553231</v>
      </c>
    </row>
    <row r="14" spans="2:3" ht="15.75" thickBot="1">
      <c r="B14" s="6" t="s">
        <v>39</v>
      </c>
      <c r="C14" s="7">
        <v>2059778</v>
      </c>
    </row>
    <row r="15" spans="2:3" ht="15.75" thickBot="1">
      <c r="B15" s="6" t="s">
        <v>40</v>
      </c>
      <c r="C15" s="7">
        <v>2000000</v>
      </c>
    </row>
    <row r="16" spans="2:3" ht="15.75" thickBot="1">
      <c r="B16" s="6" t="s">
        <v>41</v>
      </c>
      <c r="C16" s="7">
        <v>4146364</v>
      </c>
    </row>
    <row r="17" spans="2:3" ht="15.75" thickBot="1">
      <c r="B17" s="6" t="s">
        <v>44</v>
      </c>
      <c r="C17" s="7">
        <v>2853666</v>
      </c>
    </row>
    <row r="18" spans="2:3" ht="15.75" thickBot="1">
      <c r="B18" s="6" t="s">
        <v>45</v>
      </c>
      <c r="C18" s="7">
        <v>3409535</v>
      </c>
    </row>
    <row r="19" spans="2:3" ht="15.75" thickBot="1">
      <c r="B19" s="6" t="s">
        <v>46</v>
      </c>
      <c r="C19" s="7">
        <v>3500000</v>
      </c>
    </row>
    <row r="20" spans="2:3" ht="15.75" thickBot="1">
      <c r="B20" s="6" t="s">
        <v>47</v>
      </c>
      <c r="C20" s="7">
        <v>2738503</v>
      </c>
    </row>
    <row r="21" spans="2:3" ht="15.75" thickBot="1">
      <c r="B21" s="6" t="s">
        <v>48</v>
      </c>
      <c r="C21" s="7">
        <v>2300000</v>
      </c>
    </row>
    <row r="22" spans="2:3" ht="15.75" thickBot="1">
      <c r="B22" s="6" t="s">
        <v>49</v>
      </c>
      <c r="C22" s="7">
        <v>2463387</v>
      </c>
    </row>
    <row r="23" spans="2:3" ht="15.75" thickBot="1">
      <c r="B23" s="6" t="s">
        <v>56</v>
      </c>
      <c r="C23" s="7">
        <v>28000000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187DA9-7721-43CC-B872-533FAC13B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PBU</vt:lpstr>
      <vt:lpstr>PMR</vt:lpstr>
      <vt:lpstr>PE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2022-12-01T14:48:00Z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