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7511842W\SNCF\Regulation GC (Grp. O365) - Documents\DRG\DRG 2021\DRG et Annexes\annexes en cours de rédaction\"/>
    </mc:Choice>
  </mc:AlternateContent>
  <xr:revisionPtr revIDLastSave="15" documentId="11_E49AC2840C1F902B9B5E612B3B5E7A6E408DB752" xr6:coauthVersionLast="36" xr6:coauthVersionMax="45" xr10:uidLastSave="{B735985E-41DB-4E14-BD02-8F5E5764907D}"/>
  <bookViews>
    <workbookView xWindow="0" yWindow="0" windowWidth="20490" windowHeight="6255" activeTab="2" xr2:uid="{00000000-000D-0000-FFFF-FFFF00000000}"/>
  </bookViews>
  <sheets>
    <sheet name="PB" sheetId="1" r:id="rId1"/>
    <sheet name="PE" sheetId="2" r:id="rId2"/>
    <sheet name="TRM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0" i="2" l="1"/>
  <c r="D61" i="1" l="1"/>
  <c r="C61" i="1"/>
  <c r="E61" i="1" s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5" i="1"/>
</calcChain>
</file>

<file path=xl/sharedStrings.xml><?xml version="1.0" encoding="utf-8"?>
<sst xmlns="http://schemas.openxmlformats.org/spreadsheetml/2006/main" count="90" uniqueCount="83">
  <si>
    <t>Conventionné Régional</t>
  </si>
  <si>
    <t>Autres trains</t>
  </si>
  <si>
    <t>Total</t>
  </si>
  <si>
    <t>A AUV-RHONE ALPES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</si>
  <si>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</si>
  <si>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</si>
  <si>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</si>
  <si>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</si>
  <si>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</si>
  <si>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</si>
  <si>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</si>
  <si>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</si>
  <si>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</si>
  <si>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A TGV</t>
  </si>
  <si>
    <t>A TGV à trafic modéré et correspondance TER</t>
  </si>
  <si>
    <t>A TGV à fort trafic et correspondance TER</t>
  </si>
  <si>
    <t>B AUV-RHONE ALPES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</si>
  <si>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</si>
  <si>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</si>
  <si>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</si>
  <si>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</si>
  <si>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</si>
  <si>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</si>
  <si>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</si>
  <si>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</si>
  <si>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</si>
  <si>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</si>
  <si>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</si>
  <si>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</si>
  <si>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</si>
  <si>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</si>
  <si>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</si>
  <si>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</si>
  <si>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</si>
  <si>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</si>
  <si>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</si>
  <si>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</si>
  <si>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</si>
  <si>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</si>
  <si>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</si>
  <si>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</si>
  <si>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</si>
  <si>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</si>
  <si>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</si>
  <si>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</si>
  <si>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</si>
  <si>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</si>
  <si>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</si>
  <si>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</si>
  <si>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</si>
  <si>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</si>
  <si>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</si>
  <si>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</si>
  <si>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</si>
  <si>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Sud Paris (Paris Austerlitz, Paris Gare de Lyon + Bercy, Paris Montparnasse)</t>
  </si>
  <si>
    <t>TGA TOULOUSE</t>
  </si>
  <si>
    <t>Source : 2021_TRF_GRT_12</t>
  </si>
  <si>
    <t>Tout transporteurs</t>
  </si>
  <si>
    <t>A AUV RHONE ALPES</t>
  </si>
  <si>
    <t>A PDL</t>
  </si>
  <si>
    <t>TGA Bordeaux</t>
  </si>
  <si>
    <t>TGA Lille Flandres</t>
  </si>
  <si>
    <t>TGA Lyon P</t>
  </si>
  <si>
    <t>TGA Marseille</t>
  </si>
  <si>
    <t>TGA Nantes</t>
  </si>
  <si>
    <t>TGA Nice</t>
  </si>
  <si>
    <t>TGA Paris Est</t>
  </si>
  <si>
    <t>TGA Rennes</t>
  </si>
  <si>
    <t>TOTAL</t>
  </si>
  <si>
    <t>SCENARIO</t>
  </si>
  <si>
    <t>2021_TRF_GRT_12</t>
  </si>
  <si>
    <t xml:space="preserve">GARE </t>
  </si>
  <si>
    <t>nombre de trains</t>
  </si>
  <si>
    <t>Calais - Fréthun</t>
  </si>
  <si>
    <t>Lille Europe</t>
  </si>
  <si>
    <t>Marne-la-Vallée Chessy</t>
  </si>
  <si>
    <t>Paris Nord</t>
  </si>
  <si>
    <t>DRG 2021 - ANNEXE A1.2 : Prévisions de départs-trains</t>
  </si>
  <si>
    <t>A BOURGOGNE FRANCHE COMTE</t>
  </si>
  <si>
    <t>B BOURGOGNE FRANCHE COMTE</t>
  </si>
  <si>
    <t>C BOURGOGNE FRANCHE COMTE</t>
  </si>
  <si>
    <t>DRG 2021 - ANNEXE A1.2 : Prévisions d'unités d'œuvres en portes d'embarquement</t>
  </si>
  <si>
    <t>DRG 2021 - ANNEXE A1.2 : Prévision d'unité d'oeuvre transmanche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</si>
</sst>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64"/>
      <name val="Arial"/>
      <family val="2"/>
    </font>
    <font>
      <sz val="10"/>
      <color indexed="64"/>
      <name val="Calibri Light"/>
      <family val="2"/>
      <scheme val="major"/>
    </font>
    <font>
      <sz val="10"/>
      <name val="Tahoma"/>
      <family val="2"/>
    </font>
    <font>
      <b/>
      <sz val="11"/>
      <color indexed="64"/>
      <name val="Arial"/>
      <family val="2"/>
    </font>
    <font>
      <b/>
      <sz val="10"/>
      <color indexed="64"/>
      <name val="Calibri Light"/>
      <family val="2"/>
      <scheme val="major"/>
    </font>
    <font>
      <b/>
      <sz val="20"/>
      <color theme="0"/>
      <name val="Avenir"/>
    </font>
    <font>
      <b/>
      <sz val="18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B9B9B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2" borderId="1">
      <alignment horizontal="center" vertical="center"/>
    </xf>
    <xf numFmtId="0" fontId="4" fillId="0" borderId="0"/>
    <xf numFmtId="0" fontId="5" fillId="3" borderId="1">
      <alignment horizontal="center" vertical="center"/>
    </xf>
    <xf numFmtId="0" fontId="4" fillId="0" borderId="0"/>
    <xf numFmtId="0" fontId="2" fillId="4" borderId="1">
      <alignment horizontal="left" vertical="center"/>
    </xf>
    <xf numFmtId="0" fontId="5" fillId="5" borderId="1">
      <alignment horizontal="right" vertical="center"/>
    </xf>
    <xf numFmtId="0" fontId="5" fillId="3" borderId="1">
      <alignment horizontal="right" vertical="center"/>
    </xf>
    <xf numFmtId="0" fontId="5" fillId="3" borderId="1">
      <alignment horizontal="left" vertical="center"/>
    </xf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49" fontId="3" fillId="0" borderId="2" xfId="5" applyNumberFormat="1" applyFont="1" applyFill="1" applyBorder="1">
      <alignment horizontal="left" vertical="center"/>
    </xf>
    <xf numFmtId="49" fontId="6" fillId="0" borderId="2" xfId="8" applyNumberFormat="1" applyFont="1" applyFill="1" applyBorder="1">
      <alignment horizontal="left" vertical="center"/>
    </xf>
    <xf numFmtId="3" fontId="0" fillId="0" borderId="3" xfId="0" applyNumberForma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0" fillId="0" borderId="0" xfId="0" applyFill="1"/>
    <xf numFmtId="0" fontId="0" fillId="0" borderId="3" xfId="0" applyBorder="1"/>
    <xf numFmtId="0" fontId="1" fillId="0" borderId="3" xfId="0" applyFont="1" applyBorder="1"/>
    <xf numFmtId="49" fontId="0" fillId="0" borderId="3" xfId="0" applyNumberFormat="1" applyBorder="1"/>
    <xf numFmtId="3" fontId="0" fillId="0" borderId="0" xfId="0" applyNumberFormat="1"/>
    <xf numFmtId="0" fontId="0" fillId="6" borderId="0" xfId="0" applyFill="1"/>
    <xf numFmtId="0" fontId="4" fillId="7" borderId="0" xfId="0" applyFont="1" applyFill="1"/>
    <xf numFmtId="1" fontId="0" fillId="0" borderId="3" xfId="0" applyNumberFormat="1" applyFill="1" applyBorder="1" applyAlignment="1">
      <alignment horizontal="center"/>
    </xf>
    <xf numFmtId="0" fontId="1" fillId="9" borderId="3" xfId="0" applyFont="1" applyFill="1" applyBorder="1" applyAlignment="1">
      <alignment horizontal="center" vertical="center" wrapText="1"/>
    </xf>
    <xf numFmtId="0" fontId="1" fillId="9" borderId="3" xfId="0" applyFont="1" applyFill="1" applyBorder="1"/>
    <xf numFmtId="49" fontId="1" fillId="9" borderId="3" xfId="0" applyNumberFormat="1" applyFont="1" applyFill="1" applyBorder="1" applyAlignment="1">
      <alignment horizontal="center" wrapText="1"/>
    </xf>
    <xf numFmtId="0" fontId="1" fillId="9" borderId="3" xfId="0" applyFont="1" applyFill="1" applyBorder="1" applyAlignment="1">
      <alignment horizontal="center" vertical="center"/>
    </xf>
    <xf numFmtId="0" fontId="8" fillId="8" borderId="0" xfId="0" applyFont="1" applyFill="1" applyAlignment="1">
      <alignment horizontal="center" vertical="center" wrapText="1"/>
    </xf>
  </cellXfs>
  <cellStyles count="9">
    <cellStyle name="Normal" xfId="0" builtinId="0"/>
    <cellStyle name="Normal 2" xfId="2" xr:uid="{00000000-0005-0000-0000-000001000000}"/>
    <cellStyle name="Normal 4 2" xfId="4" xr:uid="{00000000-0005-0000-0000-000002000000}"/>
    <cellStyle name="RepStyle1" xfId="1" xr:uid="{00000000-0005-0000-0000-000003000000}"/>
    <cellStyle name="RepStyle2" xfId="3" xr:uid="{00000000-0005-0000-0000-000004000000}"/>
    <cellStyle name="RepStyle4 2" xfId="5" xr:uid="{00000000-0005-0000-0000-000005000000}"/>
    <cellStyle name="RepStyle5 5" xfId="6" xr:uid="{00000000-0005-0000-0000-000006000000}"/>
    <cellStyle name="RepStyle6 5" xfId="7" xr:uid="{00000000-0005-0000-0000-000007000000}"/>
    <cellStyle name="RepStyle7 2" xfId="8" xr:uid="{00000000-0005-0000-0000-000008000000}"/>
  </cellStyles>
  <dxfs count="0"/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800100</xdr:colOff>
      <xdr:row>0</xdr:row>
      <xdr:rowOff>497069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800100" cy="4970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0</xdr:row>
      <xdr:rowOff>497068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4970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</xdr:colOff>
      <xdr:row>0</xdr:row>
      <xdr:rowOff>497068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4970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Z64"/>
  <sheetViews>
    <sheetView topLeftCell="A49" zoomScaleNormal="100" workbookViewId="0">
      <selection activeCell="B32" sqref="B32"/>
    </sheetView>
  </sheetViews>
  <sheetFormatPr baseColWidth="10" defaultColWidth="11.42578125" defaultRowHeight="15"/>
  <cols>
    <col min="1" max="1" width="12.28515625" customWidth="1"/>
    <col min="2" max="2" width="61.5703125" bestFit="1" customWidth="1"/>
    <col min="3" max="3" width="13.7109375" style="1" customWidth="1"/>
    <col min="4" max="4" width="11.5703125" style="1" bestFit="1" customWidth="1"/>
    <col min="5" max="5" width="11.42578125" style="1"/>
  </cols>
  <sheetData>
    <row r="1" spans="2:26" ht="39.75" customHeight="1">
      <c r="B1" s="19" t="s">
        <v>77</v>
      </c>
      <c r="C1" s="19"/>
      <c r="D1" s="19"/>
      <c r="E1" s="19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/>
      <c r="W1" s="7"/>
      <c r="X1" s="7"/>
      <c r="Y1" s="7"/>
      <c r="Z1" s="7"/>
    </row>
    <row r="4" spans="2:26" ht="30">
      <c r="C4" s="15" t="s">
        <v>0</v>
      </c>
      <c r="D4" s="15" t="s">
        <v>1</v>
      </c>
      <c r="E4" s="15" t="s">
        <v>2</v>
      </c>
    </row>
    <row r="5" spans="2:26">
      <c r="B5" s="2" t="s">
        <v>3</v>
      </c>
      <c r="C5" s="4">
        <v>193900</v>
      </c>
      <c r="D5" s="4">
        <v>33459</v>
      </c>
      <c r="E5" s="5">
        <f>SUM(C5:D5)</f>
        <v>227359</v>
      </c>
    </row>
    <row r="6" spans="2:26">
      <c r="B6" s="2" t="s">
        <v>78</v>
      </c>
      <c r="C6" s="4">
        <v>76694</v>
      </c>
      <c r="D6" s="4">
        <v>21362</v>
      </c>
      <c r="E6" s="5">
        <f t="shared" ref="E6:E61" si="0">SUM(C6:D6)</f>
        <v>98056</v>
      </c>
    </row>
    <row r="7" spans="2:26">
      <c r="B7" s="2" t="s">
        <v>4</v>
      </c>
      <c r="C7" s="4">
        <v>59858</v>
      </c>
      <c r="D7" s="4">
        <v>36969</v>
      </c>
      <c r="E7" s="5">
        <f t="shared" si="0"/>
        <v>96827</v>
      </c>
    </row>
    <row r="8" spans="2:26">
      <c r="B8" s="2" t="s">
        <v>5</v>
      </c>
      <c r="C8" s="4">
        <v>113970</v>
      </c>
      <c r="D8" s="4">
        <v>44151</v>
      </c>
      <c r="E8" s="5">
        <f t="shared" si="0"/>
        <v>158121</v>
      </c>
    </row>
    <row r="9" spans="2:26">
      <c r="B9" s="2" t="s">
        <v>6</v>
      </c>
      <c r="C9" s="4">
        <v>186219</v>
      </c>
      <c r="D9" s="4">
        <v>30425</v>
      </c>
      <c r="E9" s="5">
        <f t="shared" si="0"/>
        <v>216644</v>
      </c>
    </row>
    <row r="10" spans="2:26">
      <c r="B10" s="2" t="s">
        <v>7</v>
      </c>
      <c r="C10" s="4">
        <v>186836</v>
      </c>
      <c r="D10" s="4">
        <v>16775</v>
      </c>
      <c r="E10" s="5">
        <f t="shared" si="0"/>
        <v>203611</v>
      </c>
    </row>
    <row r="11" spans="2:26">
      <c r="B11" s="2" t="s">
        <v>8</v>
      </c>
      <c r="C11" s="4">
        <v>135317</v>
      </c>
      <c r="D11" s="4">
        <v>1135</v>
      </c>
      <c r="E11" s="5">
        <f t="shared" si="0"/>
        <v>136452</v>
      </c>
    </row>
    <row r="12" spans="2:26">
      <c r="B12" s="2" t="s">
        <v>9</v>
      </c>
      <c r="C12" s="4">
        <v>115743</v>
      </c>
      <c r="D12" s="4">
        <v>73783</v>
      </c>
      <c r="E12" s="5">
        <f t="shared" si="0"/>
        <v>189526</v>
      </c>
    </row>
    <row r="13" spans="2:26">
      <c r="B13" s="2" t="s">
        <v>10</v>
      </c>
      <c r="C13" s="4">
        <v>113438</v>
      </c>
      <c r="D13" s="4">
        <v>77083</v>
      </c>
      <c r="E13" s="5">
        <f t="shared" si="0"/>
        <v>190521</v>
      </c>
    </row>
    <row r="14" spans="2:26">
      <c r="B14" s="2" t="s">
        <v>11</v>
      </c>
      <c r="C14" s="4">
        <v>125027</v>
      </c>
      <c r="D14" s="4">
        <v>36951</v>
      </c>
      <c r="E14" s="5">
        <f t="shared" si="0"/>
        <v>161978</v>
      </c>
    </row>
    <row r="15" spans="2:26">
      <c r="B15" s="2" t="s">
        <v>12</v>
      </c>
      <c r="C15" s="4">
        <v>69750</v>
      </c>
      <c r="D15" s="4">
        <v>46357</v>
      </c>
      <c r="E15" s="5">
        <f t="shared" si="0"/>
        <v>116107</v>
      </c>
    </row>
    <row r="16" spans="2:26">
      <c r="B16" s="2" t="s">
        <v>13</v>
      </c>
      <c r="C16" s="4">
        <v>0</v>
      </c>
      <c r="D16" s="4">
        <v>104532</v>
      </c>
      <c r="E16" s="5">
        <f t="shared" si="0"/>
        <v>104532</v>
      </c>
    </row>
    <row r="17" spans="2:5">
      <c r="B17" s="2" t="s">
        <v>14</v>
      </c>
      <c r="C17" s="4">
        <v>22648</v>
      </c>
      <c r="D17" s="4">
        <v>27703</v>
      </c>
      <c r="E17" s="5">
        <f t="shared" si="0"/>
        <v>50351</v>
      </c>
    </row>
    <row r="18" spans="2:5">
      <c r="B18" s="2" t="s">
        <v>15</v>
      </c>
      <c r="C18" s="4">
        <v>38688</v>
      </c>
      <c r="D18" s="4">
        <v>50178</v>
      </c>
      <c r="E18" s="5">
        <f t="shared" si="0"/>
        <v>88866</v>
      </c>
    </row>
    <row r="19" spans="2:5">
      <c r="B19" s="2" t="s">
        <v>16</v>
      </c>
      <c r="C19" s="4">
        <v>2012899</v>
      </c>
      <c r="D19" s="4">
        <v>37146</v>
      </c>
      <c r="E19" s="5">
        <f t="shared" si="0"/>
        <v>2050045</v>
      </c>
    </row>
    <row r="20" spans="2:5">
      <c r="B20" s="2" t="s">
        <v>79</v>
      </c>
      <c r="C20" s="4">
        <v>444648</v>
      </c>
      <c r="D20" s="4">
        <v>15116</v>
      </c>
      <c r="E20" s="5">
        <f t="shared" si="0"/>
        <v>459764</v>
      </c>
    </row>
    <row r="21" spans="2:5">
      <c r="B21" s="2" t="s">
        <v>17</v>
      </c>
      <c r="C21" s="4">
        <v>214954</v>
      </c>
      <c r="D21" s="4">
        <v>17215</v>
      </c>
      <c r="E21" s="5">
        <f t="shared" si="0"/>
        <v>232169</v>
      </c>
    </row>
    <row r="22" spans="2:5">
      <c r="B22" s="2" t="s">
        <v>18</v>
      </c>
      <c r="C22" s="4">
        <v>312813.98</v>
      </c>
      <c r="D22" s="4">
        <v>10159</v>
      </c>
      <c r="E22" s="5">
        <f t="shared" si="0"/>
        <v>322972.98</v>
      </c>
    </row>
    <row r="23" spans="2:5">
      <c r="B23" s="2" t="s">
        <v>19</v>
      </c>
      <c r="C23" s="4">
        <v>1390387</v>
      </c>
      <c r="D23" s="4">
        <v>13642</v>
      </c>
      <c r="E23" s="5">
        <f t="shared" si="0"/>
        <v>1404029</v>
      </c>
    </row>
    <row r="24" spans="2:5">
      <c r="B24" s="2" t="s">
        <v>20</v>
      </c>
      <c r="C24" s="4">
        <v>1412336.425</v>
      </c>
      <c r="D24" s="4">
        <v>9604</v>
      </c>
      <c r="E24" s="5">
        <f t="shared" si="0"/>
        <v>1421940.425</v>
      </c>
    </row>
    <row r="25" spans="2:5">
      <c r="B25" s="2" t="s">
        <v>21</v>
      </c>
      <c r="C25" s="4">
        <v>19462665.763163999</v>
      </c>
      <c r="D25" s="4">
        <v>6188</v>
      </c>
      <c r="E25" s="5">
        <f t="shared" si="0"/>
        <v>19468853.763163999</v>
      </c>
    </row>
    <row r="26" spans="2:5">
      <c r="B26" s="2" t="s">
        <v>22</v>
      </c>
      <c r="C26" s="4">
        <v>306290</v>
      </c>
      <c r="D26" s="4">
        <v>34</v>
      </c>
      <c r="E26" s="5">
        <f t="shared" si="0"/>
        <v>306324</v>
      </c>
    </row>
    <row r="27" spans="2:5">
      <c r="B27" s="2" t="s">
        <v>23</v>
      </c>
      <c r="C27" s="4">
        <v>539635</v>
      </c>
      <c r="D27" s="4">
        <v>38902</v>
      </c>
      <c r="E27" s="5">
        <f t="shared" si="0"/>
        <v>578537</v>
      </c>
    </row>
    <row r="28" spans="2:5">
      <c r="B28" s="2" t="s">
        <v>24</v>
      </c>
      <c r="C28" s="4">
        <v>556769</v>
      </c>
      <c r="D28" s="4">
        <v>23501</v>
      </c>
      <c r="E28" s="5">
        <f t="shared" si="0"/>
        <v>580270</v>
      </c>
    </row>
    <row r="29" spans="2:5">
      <c r="B29" s="2" t="s">
        <v>25</v>
      </c>
      <c r="C29" s="4">
        <v>967971</v>
      </c>
      <c r="D29" s="4">
        <v>10083</v>
      </c>
      <c r="E29" s="5">
        <f t="shared" si="0"/>
        <v>978054</v>
      </c>
    </row>
    <row r="30" spans="2:5">
      <c r="B30" s="2" t="s">
        <v>26</v>
      </c>
      <c r="C30" s="4">
        <v>324668</v>
      </c>
      <c r="D30" s="4">
        <v>9656</v>
      </c>
      <c r="E30" s="5">
        <f t="shared" si="0"/>
        <v>334324</v>
      </c>
    </row>
    <row r="31" spans="2:5">
      <c r="B31" s="2" t="s">
        <v>27</v>
      </c>
      <c r="C31" s="4">
        <v>1225233</v>
      </c>
      <c r="D31" s="4">
        <v>4774</v>
      </c>
      <c r="E31" s="5">
        <f t="shared" si="0"/>
        <v>1230007</v>
      </c>
    </row>
    <row r="32" spans="2:5">
      <c r="B32" s="2" t="s">
        <v>80</v>
      </c>
      <c r="C32" s="4">
        <v>728355</v>
      </c>
      <c r="D32" s="4">
        <v>0</v>
      </c>
      <c r="E32" s="5">
        <f t="shared" si="0"/>
        <v>728355</v>
      </c>
    </row>
    <row r="33" spans="2:5">
      <c r="B33" s="2" t="s">
        <v>28</v>
      </c>
      <c r="C33" s="4">
        <v>283521</v>
      </c>
      <c r="D33" s="4">
        <v>1398</v>
      </c>
      <c r="E33" s="5">
        <f t="shared" si="0"/>
        <v>284919</v>
      </c>
    </row>
    <row r="34" spans="2:5">
      <c r="B34" s="2" t="s">
        <v>29</v>
      </c>
      <c r="C34" s="4">
        <v>425398.5</v>
      </c>
      <c r="D34" s="4">
        <v>0</v>
      </c>
      <c r="E34" s="5">
        <f t="shared" si="0"/>
        <v>425398.5</v>
      </c>
    </row>
    <row r="35" spans="2:5">
      <c r="B35" s="2" t="s">
        <v>30</v>
      </c>
      <c r="C35" s="4">
        <v>1410854</v>
      </c>
      <c r="D35" s="4">
        <v>0</v>
      </c>
      <c r="E35" s="5">
        <f t="shared" si="0"/>
        <v>1410854</v>
      </c>
    </row>
    <row r="36" spans="2:5">
      <c r="B36" s="2" t="s">
        <v>31</v>
      </c>
      <c r="C36" s="4">
        <v>1210851.825</v>
      </c>
      <c r="D36" s="4">
        <v>0</v>
      </c>
      <c r="E36" s="5">
        <f t="shared" si="0"/>
        <v>1210851.825</v>
      </c>
    </row>
    <row r="37" spans="2:5">
      <c r="B37" s="2" t="s">
        <v>32</v>
      </c>
      <c r="C37" s="4">
        <v>459841.78960000002</v>
      </c>
      <c r="D37" s="4">
        <v>0</v>
      </c>
      <c r="E37" s="5">
        <f t="shared" si="0"/>
        <v>459841.78960000002</v>
      </c>
    </row>
    <row r="38" spans="2:5">
      <c r="B38" s="2" t="s">
        <v>33</v>
      </c>
      <c r="C38" s="4">
        <v>284181</v>
      </c>
      <c r="D38" s="4">
        <v>0</v>
      </c>
      <c r="E38" s="5">
        <f t="shared" si="0"/>
        <v>284181</v>
      </c>
    </row>
    <row r="39" spans="2:5">
      <c r="B39" s="2" t="s">
        <v>34</v>
      </c>
      <c r="C39" s="4">
        <v>997678</v>
      </c>
      <c r="D39" s="4">
        <v>2597</v>
      </c>
      <c r="E39" s="5">
        <f t="shared" si="0"/>
        <v>1000275</v>
      </c>
    </row>
    <row r="40" spans="2:5">
      <c r="B40" s="2" t="s">
        <v>35</v>
      </c>
      <c r="C40" s="4">
        <v>801443</v>
      </c>
      <c r="D40" s="4">
        <v>24902</v>
      </c>
      <c r="E40" s="5">
        <f t="shared" si="0"/>
        <v>826345</v>
      </c>
    </row>
    <row r="41" spans="2:5">
      <c r="B41" s="2" t="s">
        <v>36</v>
      </c>
      <c r="C41" s="4">
        <v>684563</v>
      </c>
      <c r="D41" s="4">
        <v>715</v>
      </c>
      <c r="E41" s="5">
        <f t="shared" si="0"/>
        <v>685278</v>
      </c>
    </row>
    <row r="42" spans="2:5">
      <c r="B42" s="2" t="s">
        <v>37</v>
      </c>
      <c r="C42" s="4">
        <v>484728</v>
      </c>
      <c r="D42" s="4">
        <v>1347</v>
      </c>
      <c r="E42" s="5">
        <f t="shared" si="0"/>
        <v>486075</v>
      </c>
    </row>
    <row r="43" spans="2:5">
      <c r="B43" s="2" t="s">
        <v>38</v>
      </c>
      <c r="C43" s="4">
        <v>48153.599999999999</v>
      </c>
      <c r="D43" s="4">
        <v>18886</v>
      </c>
      <c r="E43" s="5">
        <f t="shared" si="0"/>
        <v>67039.600000000006</v>
      </c>
    </row>
    <row r="44" spans="2:5">
      <c r="B44" s="2" t="s">
        <v>39</v>
      </c>
      <c r="C44" s="4">
        <v>43804</v>
      </c>
      <c r="D44" s="4">
        <v>19227</v>
      </c>
      <c r="E44" s="5">
        <f t="shared" si="0"/>
        <v>63031</v>
      </c>
    </row>
    <row r="45" spans="2:5">
      <c r="B45" s="2" t="s">
        <v>40</v>
      </c>
      <c r="C45" s="4">
        <v>46821</v>
      </c>
      <c r="D45" s="4">
        <v>2662</v>
      </c>
      <c r="E45" s="5">
        <f t="shared" si="0"/>
        <v>49483</v>
      </c>
    </row>
    <row r="46" spans="2:5">
      <c r="B46" s="2" t="s">
        <v>41</v>
      </c>
      <c r="C46" s="4">
        <v>6351</v>
      </c>
      <c r="D46" s="4">
        <v>13160</v>
      </c>
      <c r="E46" s="5">
        <f t="shared" si="0"/>
        <v>19511</v>
      </c>
    </row>
    <row r="47" spans="2:5">
      <c r="B47" s="2" t="s">
        <v>42</v>
      </c>
      <c r="C47" s="4">
        <v>78955</v>
      </c>
      <c r="D47" s="4">
        <v>8790</v>
      </c>
      <c r="E47" s="5">
        <f t="shared" si="0"/>
        <v>87745</v>
      </c>
    </row>
    <row r="48" spans="2:5">
      <c r="B48" s="2" t="s">
        <v>43</v>
      </c>
      <c r="C48" s="4">
        <v>75758</v>
      </c>
      <c r="D48" s="4">
        <v>36277</v>
      </c>
      <c r="E48" s="5">
        <f t="shared" si="0"/>
        <v>112035</v>
      </c>
    </row>
    <row r="49" spans="2:5">
      <c r="B49" s="2" t="s">
        <v>44</v>
      </c>
      <c r="C49" s="4">
        <v>45736</v>
      </c>
      <c r="D49" s="4">
        <v>18582</v>
      </c>
      <c r="E49" s="5">
        <f t="shared" si="0"/>
        <v>64318</v>
      </c>
    </row>
    <row r="50" spans="2:5">
      <c r="B50" s="2" t="s">
        <v>45</v>
      </c>
      <c r="C50" s="4">
        <v>18863</v>
      </c>
      <c r="D50" s="4">
        <v>13393</v>
      </c>
      <c r="E50" s="5">
        <f t="shared" si="0"/>
        <v>32256</v>
      </c>
    </row>
    <row r="51" spans="2:5">
      <c r="B51" s="2" t="s">
        <v>46</v>
      </c>
      <c r="C51" s="4">
        <v>46506</v>
      </c>
      <c r="D51" s="4">
        <v>5841</v>
      </c>
      <c r="E51" s="5">
        <f t="shared" si="0"/>
        <v>52347</v>
      </c>
    </row>
    <row r="52" spans="2:5">
      <c r="B52" s="2" t="s">
        <v>47</v>
      </c>
      <c r="C52" s="4">
        <v>49533</v>
      </c>
      <c r="D52" s="4">
        <v>13199</v>
      </c>
      <c r="E52" s="5">
        <f t="shared" si="0"/>
        <v>62732</v>
      </c>
    </row>
    <row r="53" spans="2:5">
      <c r="B53" s="2" t="s">
        <v>48</v>
      </c>
      <c r="C53" s="4">
        <v>36498</v>
      </c>
      <c r="D53" s="4">
        <v>5044</v>
      </c>
      <c r="E53" s="5">
        <f t="shared" si="0"/>
        <v>41542</v>
      </c>
    </row>
    <row r="54" spans="2:5">
      <c r="B54" s="2" t="s">
        <v>49</v>
      </c>
      <c r="C54" s="4">
        <v>41465</v>
      </c>
      <c r="D54" s="4">
        <v>17712</v>
      </c>
      <c r="E54" s="5">
        <f t="shared" si="0"/>
        <v>59177</v>
      </c>
    </row>
    <row r="55" spans="2:5">
      <c r="B55" s="2" t="s">
        <v>50</v>
      </c>
      <c r="C55" s="4">
        <v>102233.67</v>
      </c>
      <c r="D55" s="4">
        <v>17241</v>
      </c>
      <c r="E55" s="5">
        <f t="shared" si="0"/>
        <v>119474.67</v>
      </c>
    </row>
    <row r="56" spans="2:5">
      <c r="B56" s="2" t="s">
        <v>51</v>
      </c>
      <c r="C56" s="4">
        <v>189794.103448276</v>
      </c>
      <c r="D56" s="4">
        <v>7</v>
      </c>
      <c r="E56" s="5">
        <f t="shared" si="0"/>
        <v>189801.103448276</v>
      </c>
    </row>
    <row r="57" spans="2:5">
      <c r="B57" s="2" t="s">
        <v>52</v>
      </c>
      <c r="C57" s="4">
        <v>34208</v>
      </c>
      <c r="D57" s="4">
        <v>16713</v>
      </c>
      <c r="E57" s="5">
        <f t="shared" si="0"/>
        <v>50921</v>
      </c>
    </row>
    <row r="58" spans="2:5">
      <c r="B58" s="2" t="s">
        <v>53</v>
      </c>
      <c r="C58" s="4">
        <v>72401</v>
      </c>
      <c r="D58" s="4">
        <v>15707</v>
      </c>
      <c r="E58" s="5">
        <f t="shared" si="0"/>
        <v>88108</v>
      </c>
    </row>
    <row r="59" spans="2:5">
      <c r="B59" s="2" t="s">
        <v>54</v>
      </c>
      <c r="C59" s="4">
        <v>89653</v>
      </c>
      <c r="D59" s="4">
        <v>72027</v>
      </c>
      <c r="E59" s="5">
        <f t="shared" si="0"/>
        <v>161680</v>
      </c>
    </row>
    <row r="60" spans="2:5">
      <c r="B60" s="2" t="s">
        <v>55</v>
      </c>
      <c r="C60" s="4">
        <v>43119</v>
      </c>
      <c r="D60" s="4">
        <v>11555</v>
      </c>
      <c r="E60" s="5">
        <f t="shared" si="0"/>
        <v>54674</v>
      </c>
    </row>
    <row r="61" spans="2:5">
      <c r="B61" s="3" t="s">
        <v>2</v>
      </c>
      <c r="C61" s="5">
        <f>SUM(C5:C60)</f>
        <v>39450625.656212285</v>
      </c>
      <c r="D61" s="5">
        <f>SUM(D5:D60)</f>
        <v>1133865</v>
      </c>
      <c r="E61" s="5">
        <f t="shared" si="0"/>
        <v>40584490.656212285</v>
      </c>
    </row>
    <row r="64" spans="2:5">
      <c r="B64" t="s">
        <v>56</v>
      </c>
    </row>
  </sheetData>
  <mergeCells count="1">
    <mergeCell ref="B1:E1"/>
  </mergeCells>
  <pageMargins left="0.7" right="0.7" top="0.75" bottom="0.75" header="0.3" footer="0.3"/>
  <pageSetup paperSize="9"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20"/>
  <sheetViews>
    <sheetView zoomScaleNormal="100" workbookViewId="0">
      <selection activeCell="F4" sqref="F4"/>
    </sheetView>
  </sheetViews>
  <sheetFormatPr baseColWidth="10" defaultColWidth="11.42578125" defaultRowHeight="15"/>
  <cols>
    <col min="1" max="1" width="12" customWidth="1"/>
    <col min="2" max="2" width="72.5703125" bestFit="1" customWidth="1"/>
    <col min="3" max="3" width="17.140625" customWidth="1"/>
  </cols>
  <sheetData>
    <row r="1" spans="2:3" ht="42" customHeight="1">
      <c r="B1" s="19" t="s">
        <v>81</v>
      </c>
      <c r="C1" s="19"/>
    </row>
    <row r="3" spans="2:3">
      <c r="C3" s="16" t="s">
        <v>57</v>
      </c>
    </row>
    <row r="4" spans="2:3">
      <c r="B4" s="8" t="s">
        <v>58</v>
      </c>
      <c r="C4" s="4">
        <v>300000</v>
      </c>
    </row>
    <row r="5" spans="2:3">
      <c r="B5" s="8" t="s">
        <v>59</v>
      </c>
      <c r="C5" s="4">
        <v>600000</v>
      </c>
    </row>
    <row r="6" spans="2:3">
      <c r="B6" s="8" t="s">
        <v>13</v>
      </c>
      <c r="C6" s="4">
        <v>700000</v>
      </c>
    </row>
    <row r="7" spans="2:3">
      <c r="B7" s="8" t="s">
        <v>15</v>
      </c>
      <c r="C7" s="4">
        <v>1220000</v>
      </c>
    </row>
    <row r="8" spans="2:3">
      <c r="B8" s="8" t="s">
        <v>25</v>
      </c>
      <c r="C8" s="4">
        <v>130000</v>
      </c>
    </row>
    <row r="9" spans="2:3">
      <c r="B9" s="8" t="s">
        <v>60</v>
      </c>
      <c r="C9" s="4">
        <v>1500000</v>
      </c>
    </row>
    <row r="10" spans="2:3">
      <c r="B10" s="8" t="s">
        <v>61</v>
      </c>
      <c r="C10" s="4">
        <v>1100000</v>
      </c>
    </row>
    <row r="11" spans="2:3">
      <c r="B11" s="8" t="s">
        <v>62</v>
      </c>
      <c r="C11" s="4">
        <v>1900000</v>
      </c>
    </row>
    <row r="12" spans="2:3">
      <c r="B12" s="8" t="s">
        <v>63</v>
      </c>
      <c r="C12" s="4">
        <v>1534000</v>
      </c>
    </row>
    <row r="13" spans="2:3">
      <c r="B13" s="8" t="s">
        <v>64</v>
      </c>
      <c r="C13" s="4">
        <v>1408576</v>
      </c>
    </row>
    <row r="14" spans="2:3">
      <c r="B14" s="8" t="s">
        <v>65</v>
      </c>
      <c r="C14" s="4">
        <v>1630000</v>
      </c>
    </row>
    <row r="15" spans="2:3">
      <c r="B15" s="8" t="s">
        <v>66</v>
      </c>
      <c r="C15" s="4">
        <v>1800000</v>
      </c>
    </row>
    <row r="16" spans="2:3">
      <c r="B16" s="8" t="s">
        <v>50</v>
      </c>
      <c r="C16" s="4">
        <v>1600000</v>
      </c>
    </row>
    <row r="17" spans="2:3">
      <c r="B17" s="8" t="s">
        <v>51</v>
      </c>
      <c r="C17" s="4">
        <v>2254780</v>
      </c>
    </row>
    <row r="18" spans="2:3">
      <c r="B18" s="8" t="s">
        <v>67</v>
      </c>
      <c r="C18" s="4">
        <v>650000</v>
      </c>
    </row>
    <row r="19" spans="2:3">
      <c r="B19" s="8" t="s">
        <v>54</v>
      </c>
      <c r="C19" s="4">
        <v>12900000</v>
      </c>
    </row>
    <row r="20" spans="2:3">
      <c r="B20" s="9" t="s">
        <v>68</v>
      </c>
      <c r="C20" s="5">
        <f>SUM(C4:C19)</f>
        <v>31227356</v>
      </c>
    </row>
  </sheetData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1"/>
  <sheetViews>
    <sheetView tabSelected="1" zoomScaleNormal="100" workbookViewId="0">
      <selection activeCell="F5" sqref="F5"/>
    </sheetView>
  </sheetViews>
  <sheetFormatPr baseColWidth="10" defaultColWidth="11.42578125" defaultRowHeight="15"/>
  <cols>
    <col min="1" max="1" width="11.85546875" customWidth="1"/>
    <col min="3" max="3" width="22.28515625" bestFit="1" customWidth="1"/>
    <col min="4" max="4" width="16.28515625" bestFit="1" customWidth="1"/>
  </cols>
  <sheetData>
    <row r="1" spans="2:5" ht="40.5" customHeight="1">
      <c r="B1" s="19" t="s">
        <v>82</v>
      </c>
      <c r="C1" s="19"/>
      <c r="D1" s="19"/>
      <c r="E1" s="19"/>
    </row>
    <row r="2" spans="2:5">
      <c r="E2" s="11"/>
    </row>
    <row r="3" spans="2:5">
      <c r="E3" s="11"/>
    </row>
    <row r="4" spans="2:5">
      <c r="B4" s="12" t="s">
        <v>69</v>
      </c>
      <c r="C4" s="13" t="s">
        <v>70</v>
      </c>
      <c r="E4" s="11"/>
    </row>
    <row r="5" spans="2:5">
      <c r="E5" s="11"/>
    </row>
    <row r="7" spans="2:5">
      <c r="C7" s="17" t="s">
        <v>71</v>
      </c>
      <c r="D7" s="18" t="s">
        <v>72</v>
      </c>
    </row>
    <row r="8" spans="2:5">
      <c r="C8" s="10" t="s">
        <v>73</v>
      </c>
      <c r="D8" s="14">
        <v>1102</v>
      </c>
    </row>
    <row r="9" spans="2:5">
      <c r="C9" s="10" t="s">
        <v>74</v>
      </c>
      <c r="D9" s="14">
        <v>2590</v>
      </c>
    </row>
    <row r="10" spans="2:5">
      <c r="C10" s="10" t="s">
        <v>75</v>
      </c>
      <c r="D10" s="14">
        <v>204</v>
      </c>
    </row>
    <row r="11" spans="2:5">
      <c r="C11" s="10" t="s">
        <v>76</v>
      </c>
      <c r="D11" s="14">
        <v>2612</v>
      </c>
    </row>
  </sheetData>
  <mergeCells count="1">
    <mergeCell ref="B1:E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2" ma:contentTypeDescription="Crée un document." ma:contentTypeScope="" ma:versionID="eda2b2ab595c90f04955b762563ca4d5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fc80d6fae5d6dccaa30cd37d45670a14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120AFB-077B-41D0-98C4-F836185F25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E93D8E-B745-4210-B3C8-1BB4643033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4AAC0F-E5EE-4D8E-BBFE-3A019329D4C9}">
  <ds:schemaRefs>
    <ds:schemaRef ds:uri="http://purl.org/dc/terms/"/>
    <ds:schemaRef ds:uri="http://purl.org/dc/dcmitype/"/>
    <ds:schemaRef ds:uri="http://schemas.microsoft.com/office/2006/metadata/properties"/>
    <ds:schemaRef ds:uri="1f36f09b-cce7-4749-bd3b-4d838ffa88a6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283564b5-cb63-4475-a56f-b81cf1b43de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PB</vt:lpstr>
      <vt:lpstr>PE</vt:lpstr>
      <vt:lpstr>TRM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7511842W</cp:lastModifiedBy>
  <cp:revision/>
  <dcterms:created xsi:type="dcterms:W3CDTF">2020-11-03T10:58:31Z</dcterms:created>
  <dcterms:modified xsi:type="dcterms:W3CDTF">2020-11-17T15:49:23Z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</Properties>
</file>